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72.31.12.251\Compras\CONCURSOS\Comun\2022\EDGAR F\OM-CONSOL-024-2022 SERV LIMPIEZA INDE.CMC.ICABC\PAQUETE 3 ICABC\"/>
    </mc:Choice>
  </mc:AlternateContent>
  <bookViews>
    <workbookView xWindow="0" yWindow="0" windowWidth="19200" windowHeight="10995" activeTab="2"/>
  </bookViews>
  <sheets>
    <sheet name="ANEXO TECNICO" sheetId="3" r:id="rId1"/>
    <sheet name="CALCULO DE HORAS" sheetId="2" r:id="rId2"/>
    <sheet name="Hoja1" sheetId="4" r:id="rId3"/>
  </sheets>
  <definedNames>
    <definedName name="_xlnm.Print_Area" localSheetId="0">'ANEXO TECNICO'!$A$3:$L$20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98" i="2" l="1"/>
  <c r="B96" i="2"/>
  <c r="B94" i="2"/>
  <c r="D94" i="2"/>
  <c r="D92" i="2"/>
  <c r="B92" i="2"/>
  <c r="J20" i="3"/>
  <c r="D88" i="2" l="1"/>
  <c r="D80" i="2"/>
  <c r="D72" i="2"/>
  <c r="D64" i="2"/>
  <c r="D56" i="2"/>
  <c r="D48" i="2"/>
  <c r="D40" i="2"/>
  <c r="D32" i="2"/>
  <c r="D23" i="2"/>
  <c r="D15" i="2"/>
  <c r="B88" i="2"/>
  <c r="B80" i="2"/>
  <c r="B72" i="2"/>
  <c r="B64" i="2"/>
  <c r="B56" i="2"/>
  <c r="B48" i="2"/>
  <c r="B40" i="2"/>
  <c r="B32" i="2"/>
  <c r="B23" i="2"/>
  <c r="B15" i="2"/>
</calcChain>
</file>

<file path=xl/sharedStrings.xml><?xml version="1.0" encoding="utf-8"?>
<sst xmlns="http://schemas.openxmlformats.org/spreadsheetml/2006/main" count="167" uniqueCount="107">
  <si>
    <t>MUNICIPIO</t>
  </si>
  <si>
    <t>No</t>
  </si>
  <si>
    <t>CAPA</t>
  </si>
  <si>
    <t>Direccion</t>
  </si>
  <si>
    <t>Ensenada</t>
  </si>
  <si>
    <t>SAUZAL</t>
  </si>
  <si>
    <t>CALLE CRISANTEMO S/N, ENTRE CALLE SEGUNDA Y BUGAMBILIA
COL. EL SAUZAL
C.P. 22760 
LOCALIDAD: ENSENADA</t>
  </si>
  <si>
    <t>CHAPULTEPEC</t>
  </si>
  <si>
    <t xml:space="preserve">AV. FRANCISCO CHAVÉZ NEGRETE Y CALLE CERRADA S/N
COL. POBLADO CHAPULTEPEC
C.P. 22785 
LOCALIDAD: ENSENADA </t>
  </si>
  <si>
    <t>MANEADERO</t>
  </si>
  <si>
    <t>CALLE TIJUANA Y CARRETERA TRANSPENINSULAR KM. 20 S/N
COL. POBLADO MANEADERO P ALTA C.P. 22790 
LOCALIDAD: RST (MANEADERO)</t>
  </si>
  <si>
    <t>Mexicali</t>
  </si>
  <si>
    <t>SANTORALES</t>
  </si>
  <si>
    <t>CALZADA CONTINENTE EUROPEO ENTRE ARROYO HUATAMOTE Y DEL REFUGIO S/N
COL. VALLE DE LAS MISIONES
C.P. 21138 LOC. MEXICALI</t>
  </si>
  <si>
    <t>ORIZABA</t>
  </si>
  <si>
    <t>AV. ESPAÑA ENTRE BIRMANIA Y CEYLÁN S/N
COL. ORIZABA
C.P. 21160 
LOCALIDAD: MEXICALI</t>
  </si>
  <si>
    <t>GONZALEZ ORTEGA</t>
  </si>
  <si>
    <t>CALLE RIO NAZAS ENTRE OCTAVA Y SEPTIMA S/N
COL. GONZÁLEZ ORTEGA
C.P. 21396
LOCALIDAD: MEXICALI</t>
  </si>
  <si>
    <t>CIPRES</t>
  </si>
  <si>
    <t>AV. CAOBA Y CALLE GARDENIAS S/N COL. CIPRES
C.P.  21384 
LOCALIDAD: MEXICALI</t>
  </si>
  <si>
    <t>Tijuana</t>
  </si>
  <si>
    <t>VALLE VERDE</t>
  </si>
  <si>
    <t>AV. DEL PEÑON S/N
COL. VALLE VERDE
C.P.  22204
LOCALIDAD: TIJUANA</t>
  </si>
  <si>
    <t>LOMAS VERDES</t>
  </si>
  <si>
    <t>CALLE LOMA BONITA S/N
COL. LOMAS VERDES
C.P. 22127 
LOCALIDAD: TIJUANA</t>
  </si>
  <si>
    <t>DURANGO</t>
  </si>
  <si>
    <t>AV. DEL CANAL S/N
COL. MESA DURANGO
C.P. 22117 
LOCALIDAD: TIJUANA</t>
  </si>
  <si>
    <t>Rosarito</t>
  </si>
  <si>
    <t>CHULA VISTA</t>
  </si>
  <si>
    <t>C. VISTA PANORAMICA L-1 M-107 S/N
COL. CHULA VISTA
C.P.  22710
LOCALIDAD: PLAYAS DE ROSARITO</t>
  </si>
  <si>
    <t>OFICINAS CENTRALES</t>
  </si>
  <si>
    <t>Dirección: Carretera Libre Tijuana-Tecate Km. 26.5, Esquina, Bv. Nogales, El Florido, 22253 Tijuana, B.C.</t>
  </si>
  <si>
    <t xml:space="preserve">TELEFONO </t>
  </si>
  <si>
    <t>646 174 7755</t>
  </si>
  <si>
    <t>646 173 6674</t>
  </si>
  <si>
    <t>646 154 9562</t>
  </si>
  <si>
    <t>686 576 4847</t>
  </si>
  <si>
    <t>686 556 7537</t>
  </si>
  <si>
    <t>686 561 1344</t>
  </si>
  <si>
    <t>686 563 5711</t>
  </si>
  <si>
    <t>664 211 5428</t>
  </si>
  <si>
    <t>664 906 1316</t>
  </si>
  <si>
    <t>664 686 9200</t>
  </si>
  <si>
    <t>661 612 6225</t>
  </si>
  <si>
    <t xml:space="preserve">SIN TEL. </t>
  </si>
  <si>
    <t xml:space="preserve">PERSONAL REQUERIDO </t>
  </si>
  <si>
    <t>1 PERSONA DEL SEXO FEMENINO</t>
  </si>
  <si>
    <t>HORARIO</t>
  </si>
  <si>
    <t xml:space="preserve">TAREAS A REALIZAR  </t>
  </si>
  <si>
    <t>MATERIAL DE LIMPIEZA REQUERIDO</t>
  </si>
  <si>
    <t>ENCARGADO DE OFICINA</t>
  </si>
  <si>
    <t>CLAUDIA AYALA</t>
  </si>
  <si>
    <t>.desengrasante 
.cloro americano
.fabuloso 
.trapeador para piso completo 
.repuesto de trapeador
.escoba plástico tipo abanico 
.recogedor mediano lámina 
.atomizador de 24 oz.
.sarricida concentrado
.sanitizador de baños 
.limpia vidrios windex 
.cera para muebles 
.jabón multiusos
.bolsa para basura 
.bolsa para basura de 8 galones 
.guantes 26 par
.cepillo para sanitario 
.toallas amarillas microfibra diferentes colores</t>
  </si>
  <si>
    <r>
      <rPr>
        <b/>
        <sz val="14"/>
        <color theme="1"/>
        <rFont val="Calibri"/>
        <family val="2"/>
        <scheme val="minor"/>
      </rPr>
      <t xml:space="preserve">LIMPIEZA DE OFICINAS: 
• sanitización                     •	limpieza de mobiliario y equipo
•	sillas
•	vidrios
•	paredes
•	puertas
•	ventanas
•	accesorios de trabajo
•	barrido y trapeado.                    •tirar basura                                                 
 LIMPIEZA DE SANITARIOS: 
•	Lavado y sanitización de baños
•	poner papel
•	 limpieza de redilas
•	 limpieza de lavamanos y jaboneros
•	 Espejos
•	 Puertas
•	barrido y trapeado.        
•tirar basura 
ACTIVIDADES GENERALES:                                     
•	barrido y trapeado               
•	limpieza de vidrios generales   
•	 lavado de pisos
•	sacar basura
•	lavar botes de basura
•	limpieza de puertas y paredes.   </t>
    </r>
    <r>
      <rPr>
        <sz val="14"/>
        <color theme="1"/>
        <rFont val="Calibri"/>
        <family val="2"/>
        <scheme val="minor"/>
      </rPr>
      <t xml:space="preserve">                                </t>
    </r>
    <r>
      <rPr>
        <b/>
        <sz val="14"/>
        <color theme="1"/>
        <rFont val="Calibri"/>
        <family val="2"/>
        <scheme val="minor"/>
      </rPr>
      <t xml:space="preserve">                                                        </t>
    </r>
    <r>
      <rPr>
        <sz val="14"/>
        <color theme="1"/>
        <rFont val="Calibri"/>
        <family val="2"/>
        <scheme val="minor"/>
      </rPr>
      <t xml:space="preserve">   </t>
    </r>
  </si>
  <si>
    <t>ABRIL</t>
  </si>
  <si>
    <t>MAYO</t>
  </si>
  <si>
    <t>JUNIO</t>
  </si>
  <si>
    <t>JULIO</t>
  </si>
  <si>
    <t>AGOSTO</t>
  </si>
  <si>
    <t>SEP</t>
  </si>
  <si>
    <t>OCT</t>
  </si>
  <si>
    <t>NOV</t>
  </si>
  <si>
    <t>DIC</t>
  </si>
  <si>
    <t>TOTAL</t>
  </si>
  <si>
    <t>HORA</t>
  </si>
  <si>
    <t xml:space="preserve">UNIDAD DE MEDIDA </t>
  </si>
  <si>
    <t>TOTAL DE HORAS</t>
  </si>
  <si>
    <t>YADIRA LEYVA FLORES</t>
  </si>
  <si>
    <t>MARCELA RUIZ MOLINA</t>
  </si>
  <si>
    <t>HILDA HARO GUTIERREZ</t>
  </si>
  <si>
    <t>KARINA DE LA GARZA MARQUEZ</t>
  </si>
  <si>
    <t>IRMA TORRES</t>
  </si>
  <si>
    <t>ADALBERTO GONZALEZ MEZA</t>
  </si>
  <si>
    <t>ERCKA VEA CUEVAS</t>
  </si>
  <si>
    <t>MARTHA ROSARIO RUIZ RUIZ</t>
  </si>
  <si>
    <t>MARTHA CATALINA TAPIA</t>
  </si>
  <si>
    <t>MARIA DEL CARMEN MORENO</t>
  </si>
  <si>
    <t>MARISO BRAMBILA</t>
  </si>
  <si>
    <t>ANEXO TECNICO PARA SERVICIO DE LIMPIEZA ICABC 2022</t>
  </si>
  <si>
    <t>CAPAS  HORARIO LUN  A VIER DE 8 A 12 (NO FESTIVOS)</t>
  </si>
  <si>
    <t>MARZO</t>
  </si>
  <si>
    <t>San Quintín</t>
  </si>
  <si>
    <t>Vicente Guerrero</t>
  </si>
  <si>
    <t>NELLYDA PATRICIA NIETO</t>
  </si>
  <si>
    <t>616 166 2747</t>
  </si>
  <si>
    <t>AV. SANTO DOMINGO Y AV. VICENTE GUERRERO
COL. VICENTE GUERRERO S/N
C.P. 22920 
LOCALIDAD: Vicente Guerrero</t>
  </si>
  <si>
    <t>LUNES A VIERNES DE 8:00 AM A 12:00 PM SIN CONTAR DIAS FESTIVOS, A PARTIR DEL DIA 01 DE MARZO 2022</t>
  </si>
  <si>
    <t>LUNES A VIERNES DE 8:00 AM A 2:00 PM SIN CONTAR DIAS FESTIVOS , A PARTIR DEL DIA 01 DE MARZO 2022</t>
  </si>
  <si>
    <t>TOTAL DE HORAS ESTIMADAS DEL 01 DE MARZO AL 31 DE DIC 2022</t>
  </si>
  <si>
    <t>OFICINA CENTRAL HORARIO LUN  A VIER DE 8 A 2 (NO FESTIVOS)</t>
  </si>
  <si>
    <t>ENSENADA</t>
  </si>
  <si>
    <t>SAN QUINTÍN</t>
  </si>
  <si>
    <t>VICENTE GUERRERO</t>
  </si>
  <si>
    <t>MEXICALI</t>
  </si>
  <si>
    <t>TIJUANA</t>
  </si>
  <si>
    <t>AV. DEL PEÑON S/N COL. VALLE VERDE
C.P.  22204 LOCALIDAD: TIJUANA</t>
  </si>
  <si>
    <t>AV. CAOBA Y CALLE GARDENIAS S/N COL. CIPRES
C.P.  21384  LOCALIDAD: MEXICALI</t>
  </si>
  <si>
    <t>CALLE RIO NAZAS ENTRE OCTAVA Y SEPTIMA S/N
COL. GONZÁLEZ ORTEGA
C.P. 21396 LOCALIDAD: MEXICALI</t>
  </si>
  <si>
    <t>AV. ESPAÑA ENTRE BIRMANIA Y CEYLÁN S/N
COL. ORIZABA
C.P. 21160  LOCALIDAD: MEXICALI</t>
  </si>
  <si>
    <t>CALLE TIJUANA Y CARRETERA TRANSPENINSULAR KM. 20 S/N COL. POBLADO MANEADERO P ALTA C.P. 22790 
LOCALIDAD: RST (MANEADERO)</t>
  </si>
  <si>
    <t xml:space="preserve">AV. FRANCISCO CHAVÉZ NEGRETE Y CALLE CERRADA S/N COL. POBLADO CHAPULTEPEC
C.P. 22785  LOCALIDAD: ENSENADA </t>
  </si>
  <si>
    <t>CALLE CRISANTEMO S/N, ENTRE CALLE SEGUNDA Y BUGAMBILIA COL. EL SAUZAL
C.P. 22760  LOCALIDAD: ENSENADA</t>
  </si>
  <si>
    <t>CALLE LOMA BONITA S/N
COL. LOMAS VERDES C.P. 22127 
LOCALIDAD: TIJUANA</t>
  </si>
  <si>
    <t>AV. DEL CANAL S/N
COL. MESA DURANGO
C.P. 22117  LOCALIDAD: TIJUANA</t>
  </si>
  <si>
    <t>CARRETERA LIBRE TIJUANA-TECATE KM. 26.5, ESQUINA, BV. NOGALES, EL FLORIDO, 22253 TIJUANA, B.C..</t>
  </si>
  <si>
    <t>ROSARITO</t>
  </si>
  <si>
    <t>C. VISTA PANORAMICA L-1 M-107 S/N
COL. CHULA VISTA C.P.  22710</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</si>
</sst>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Calibri"/>
      <family val="2"/>
      <scheme val="minor"/>
    </font>
    <font>
      <sz val="24"/>
      <color theme="1"/>
      <name val="Calibri"/>
      <family val="2"/>
      <scheme val="minor"/>
    </font>
    <font>
      <b/>
      <sz val="12"/>
      <color theme="1"/>
      <name val="Calibri"/>
      <family val="2"/>
      <scheme val="minor"/>
    </font>
    <font>
      <sz val="12"/>
      <color theme="1"/>
      <name val="Calibri"/>
      <family val="2"/>
      <scheme val="minor"/>
    </font>
    <font>
      <sz val="14"/>
      <color theme="1"/>
      <name val="Calibri"/>
      <family val="2"/>
      <scheme val="minor"/>
    </font>
    <font>
      <b/>
      <sz val="14"/>
      <color theme="1"/>
      <name val="Calibri"/>
      <family val="2"/>
      <scheme val="minor"/>
    </font>
    <font>
      <b/>
      <sz val="18"/>
      <color theme="1"/>
      <name val="Calibri"/>
      <family val="2"/>
      <scheme val="minor"/>
    </font>
    <font>
      <b/>
      <sz val="9"/>
      <color theme="1"/>
      <name val="Montserrat"/>
    </font>
    <font>
      <b/>
      <sz val="12"/>
      <color theme="1"/>
      <name val="Montserrat"/>
    </font>
    <font>
      <sz val="8"/>
      <color theme="1"/>
      <name val="Montserrat"/>
    </font>
  </fonts>
  <fills count="4">
    <fill>
      <patternFill patternType="none"/>
    </fill>
    <fill>
      <patternFill patternType="gray125"/>
    </fill>
    <fill>
      <patternFill patternType="solid">
        <fgColor theme="0"/>
        <bgColor indexed="64"/>
      </patternFill>
    </fill>
    <fill>
      <patternFill patternType="solid">
        <fgColor theme="7" tint="0.399975585192419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1">
    <xf numFmtId="0" fontId="0" fillId="0" borderId="0"/>
  </cellStyleXfs>
  <cellXfs count="35">
    <xf numFmtId="0" fontId="0" fillId="0" borderId="0" xfId="0"/>
    <xf numFmtId="0" fontId="1" fillId="0" borderId="0" xfId="0" applyFont="1"/>
    <xf numFmtId="0" fontId="0" fillId="0" borderId="0" xfId="0" applyAlignment="1">
      <alignment vertical="top"/>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vertical="center"/>
    </xf>
    <xf numFmtId="0" fontId="5" fillId="0" borderId="1" xfId="0" applyFont="1" applyBorder="1" applyAlignment="1">
      <alignment vertical="top"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wrapText="1"/>
    </xf>
    <xf numFmtId="0" fontId="4" fillId="0" borderId="1" xfId="0" applyFont="1" applyBorder="1" applyAlignment="1">
      <alignment vertical="center" wrapText="1"/>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3" fillId="0" borderId="0" xfId="0" applyFont="1"/>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5" fillId="0" borderId="1" xfId="0" applyFont="1" applyBorder="1" applyAlignment="1">
      <alignment horizontal="center" vertical="center"/>
    </xf>
    <xf numFmtId="0" fontId="5" fillId="2" borderId="1" xfId="0" applyFont="1" applyFill="1" applyBorder="1" applyAlignment="1">
      <alignment vertical="top" wrapText="1"/>
    </xf>
    <xf numFmtId="0" fontId="4" fillId="0" borderId="1" xfId="0" applyFont="1" applyBorder="1" applyAlignment="1">
      <alignment horizontal="center" vertical="center"/>
    </xf>
    <xf numFmtId="0" fontId="2" fillId="0" borderId="1" xfId="0" applyFont="1" applyBorder="1" applyAlignment="1">
      <alignment horizontal="center"/>
    </xf>
    <xf numFmtId="0" fontId="5" fillId="0" borderId="1" xfId="0" applyFont="1" applyBorder="1" applyAlignment="1">
      <alignment horizontal="center" vertical="center"/>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0" fillId="0" borderId="1" xfId="0"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3"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Q40"/>
  <sheetViews>
    <sheetView zoomScale="55" zoomScaleNormal="55" workbookViewId="0">
      <selection activeCell="D18" sqref="D18"/>
    </sheetView>
  </sheetViews>
  <sheetFormatPr baseColWidth="10" defaultRowHeight="15" x14ac:dyDescent="0.25"/>
  <cols>
    <col min="1" max="1" width="16.42578125" bestFit="1" customWidth="1"/>
    <col min="2" max="2" width="6.140625" customWidth="1"/>
    <col min="3" max="3" width="24.140625" customWidth="1"/>
    <col min="4" max="4" width="31.42578125" bestFit="1" customWidth="1"/>
    <col min="5" max="5" width="23.140625" bestFit="1" customWidth="1"/>
    <col min="6" max="6" width="17.140625" bestFit="1" customWidth="1"/>
    <col min="7" max="7" width="17.85546875" bestFit="1" customWidth="1"/>
    <col min="8" max="8" width="15.42578125" customWidth="1"/>
    <col min="9" max="9" width="32.85546875" customWidth="1"/>
    <col min="10" max="10" width="26" bestFit="1" customWidth="1"/>
    <col min="11" max="11" width="31.85546875" customWidth="1"/>
    <col min="12" max="12" width="32.140625" bestFit="1" customWidth="1"/>
  </cols>
  <sheetData>
    <row r="5" spans="1:17" ht="31.5" x14ac:dyDescent="0.5">
      <c r="A5" s="25" t="s">
        <v>78</v>
      </c>
      <c r="B5" s="25"/>
      <c r="C5" s="25"/>
      <c r="D5" s="25"/>
      <c r="E5" s="25"/>
      <c r="F5" s="25"/>
      <c r="G5" s="25"/>
      <c r="H5" s="25"/>
      <c r="I5" s="25"/>
      <c r="J5" s="25"/>
      <c r="K5" s="25"/>
      <c r="L5" s="25"/>
    </row>
    <row r="6" spans="1:17" ht="31.5" x14ac:dyDescent="0.25">
      <c r="A6" s="3" t="s">
        <v>0</v>
      </c>
      <c r="B6" s="3" t="s">
        <v>1</v>
      </c>
      <c r="C6" s="3" t="s">
        <v>2</v>
      </c>
      <c r="D6" s="3" t="s">
        <v>3</v>
      </c>
      <c r="E6" s="4" t="s">
        <v>50</v>
      </c>
      <c r="F6" s="3" t="s">
        <v>32</v>
      </c>
      <c r="G6" s="4" t="s">
        <v>45</v>
      </c>
      <c r="H6" s="4" t="s">
        <v>65</v>
      </c>
      <c r="I6" s="3" t="s">
        <v>47</v>
      </c>
      <c r="J6" s="3" t="s">
        <v>66</v>
      </c>
      <c r="K6" s="4" t="s">
        <v>49</v>
      </c>
      <c r="L6" s="3" t="s">
        <v>48</v>
      </c>
      <c r="M6" s="1"/>
      <c r="N6" s="1"/>
      <c r="O6" s="1"/>
      <c r="P6" s="1"/>
    </row>
    <row r="7" spans="1:17" ht="116.25" customHeight="1" x14ac:dyDescent="0.25">
      <c r="A7" s="26" t="s">
        <v>4</v>
      </c>
      <c r="B7" s="22">
        <v>1</v>
      </c>
      <c r="C7" s="22" t="s">
        <v>5</v>
      </c>
      <c r="D7" s="7" t="s">
        <v>6</v>
      </c>
      <c r="E7" s="13" t="s">
        <v>67</v>
      </c>
      <c r="F7" s="6" t="s">
        <v>33</v>
      </c>
      <c r="G7" s="9" t="s">
        <v>46</v>
      </c>
      <c r="H7" s="9" t="s">
        <v>64</v>
      </c>
      <c r="I7" s="9" t="s">
        <v>86</v>
      </c>
      <c r="J7" s="9">
        <v>828</v>
      </c>
      <c r="K7" s="27" t="s">
        <v>52</v>
      </c>
      <c r="L7" s="27" t="s">
        <v>53</v>
      </c>
    </row>
    <row r="8" spans="1:17" ht="131.25" x14ac:dyDescent="0.25">
      <c r="A8" s="26"/>
      <c r="B8" s="22">
        <v>2</v>
      </c>
      <c r="C8" s="22" t="s">
        <v>7</v>
      </c>
      <c r="D8" s="7" t="s">
        <v>8</v>
      </c>
      <c r="E8" s="14" t="s">
        <v>68</v>
      </c>
      <c r="F8" s="11" t="s">
        <v>34</v>
      </c>
      <c r="G8" s="9" t="s">
        <v>46</v>
      </c>
      <c r="H8" s="9" t="s">
        <v>64</v>
      </c>
      <c r="I8" s="9" t="s">
        <v>86</v>
      </c>
      <c r="J8" s="9">
        <v>828</v>
      </c>
      <c r="K8" s="28"/>
      <c r="L8" s="28"/>
    </row>
    <row r="9" spans="1:17" ht="168.75" x14ac:dyDescent="0.25">
      <c r="A9" s="26"/>
      <c r="B9" s="22">
        <v>3</v>
      </c>
      <c r="C9" s="22" t="s">
        <v>9</v>
      </c>
      <c r="D9" s="7" t="s">
        <v>10</v>
      </c>
      <c r="E9" s="13" t="s">
        <v>69</v>
      </c>
      <c r="F9" s="6" t="s">
        <v>35</v>
      </c>
      <c r="G9" s="9" t="s">
        <v>46</v>
      </c>
      <c r="H9" s="9" t="s">
        <v>64</v>
      </c>
      <c r="I9" s="9" t="s">
        <v>86</v>
      </c>
      <c r="J9" s="9">
        <v>828</v>
      </c>
      <c r="K9" s="28"/>
      <c r="L9" s="28"/>
    </row>
    <row r="10" spans="1:17" ht="131.25" x14ac:dyDescent="0.25">
      <c r="A10" s="9" t="s">
        <v>81</v>
      </c>
      <c r="B10" s="22">
        <v>4</v>
      </c>
      <c r="C10" s="22" t="s">
        <v>82</v>
      </c>
      <c r="D10" s="23" t="s">
        <v>85</v>
      </c>
      <c r="E10" s="9" t="s">
        <v>83</v>
      </c>
      <c r="F10" s="24" t="s">
        <v>84</v>
      </c>
      <c r="G10" s="9" t="s">
        <v>46</v>
      </c>
      <c r="H10" s="9" t="s">
        <v>64</v>
      </c>
      <c r="I10" s="9" t="s">
        <v>86</v>
      </c>
      <c r="J10" s="9">
        <v>828</v>
      </c>
      <c r="K10" s="28"/>
      <c r="L10" s="28"/>
    </row>
    <row r="11" spans="1:17" ht="131.25" x14ac:dyDescent="0.25">
      <c r="A11" s="26" t="s">
        <v>11</v>
      </c>
      <c r="B11" s="22">
        <v>5</v>
      </c>
      <c r="C11" s="22" t="s">
        <v>12</v>
      </c>
      <c r="D11" s="7" t="s">
        <v>13</v>
      </c>
      <c r="E11" s="15" t="s">
        <v>70</v>
      </c>
      <c r="F11" s="6" t="s">
        <v>36</v>
      </c>
      <c r="G11" s="9" t="s">
        <v>46</v>
      </c>
      <c r="H11" s="9" t="s">
        <v>64</v>
      </c>
      <c r="I11" s="9" t="s">
        <v>86</v>
      </c>
      <c r="J11" s="9">
        <v>828</v>
      </c>
      <c r="K11" s="28"/>
      <c r="L11" s="28"/>
    </row>
    <row r="12" spans="1:17" s="2" customFormat="1" ht="102.75" customHeight="1" x14ac:dyDescent="0.25">
      <c r="A12" s="26"/>
      <c r="B12" s="22">
        <v>6</v>
      </c>
      <c r="C12" s="22" t="s">
        <v>14</v>
      </c>
      <c r="D12" s="7" t="s">
        <v>15</v>
      </c>
      <c r="E12" s="13" t="s">
        <v>71</v>
      </c>
      <c r="F12" s="6" t="s">
        <v>37</v>
      </c>
      <c r="G12" s="9" t="s">
        <v>46</v>
      </c>
      <c r="H12" s="9" t="s">
        <v>64</v>
      </c>
      <c r="I12" s="9" t="s">
        <v>86</v>
      </c>
      <c r="J12" s="9">
        <v>828</v>
      </c>
      <c r="K12" s="28"/>
      <c r="L12" s="28"/>
    </row>
    <row r="13" spans="1:17" ht="99.75" customHeight="1" x14ac:dyDescent="0.25">
      <c r="A13" s="26"/>
      <c r="B13" s="22">
        <v>7</v>
      </c>
      <c r="C13" s="9" t="s">
        <v>16</v>
      </c>
      <c r="D13" s="7" t="s">
        <v>17</v>
      </c>
      <c r="E13" s="13" t="s">
        <v>72</v>
      </c>
      <c r="F13" s="6" t="s">
        <v>38</v>
      </c>
      <c r="G13" s="9" t="s">
        <v>46</v>
      </c>
      <c r="H13" s="9" t="s">
        <v>64</v>
      </c>
      <c r="I13" s="9" t="s">
        <v>86</v>
      </c>
      <c r="J13" s="9">
        <v>828</v>
      </c>
      <c r="K13" s="28"/>
      <c r="L13" s="28"/>
      <c r="Q13" s="1"/>
    </row>
    <row r="14" spans="1:17" ht="103.5" customHeight="1" thickBot="1" x14ac:dyDescent="0.3">
      <c r="A14" s="26"/>
      <c r="B14" s="22">
        <v>8</v>
      </c>
      <c r="C14" s="22" t="s">
        <v>18</v>
      </c>
      <c r="D14" s="7" t="s">
        <v>19</v>
      </c>
      <c r="E14" s="16" t="s">
        <v>73</v>
      </c>
      <c r="F14" s="6" t="s">
        <v>39</v>
      </c>
      <c r="G14" s="9" t="s">
        <v>46</v>
      </c>
      <c r="H14" s="9" t="s">
        <v>64</v>
      </c>
      <c r="I14" s="9" t="s">
        <v>86</v>
      </c>
      <c r="J14" s="9">
        <v>828</v>
      </c>
      <c r="K14" s="28"/>
      <c r="L14" s="28"/>
    </row>
    <row r="15" spans="1:17" ht="93.75" x14ac:dyDescent="0.25">
      <c r="A15" s="26" t="s">
        <v>20</v>
      </c>
      <c r="B15" s="22">
        <v>9</v>
      </c>
      <c r="C15" s="22" t="s">
        <v>21</v>
      </c>
      <c r="D15" s="7" t="s">
        <v>22</v>
      </c>
      <c r="E15" s="14" t="s">
        <v>75</v>
      </c>
      <c r="F15" s="6" t="s">
        <v>40</v>
      </c>
      <c r="G15" s="9" t="s">
        <v>46</v>
      </c>
      <c r="H15" s="9" t="s">
        <v>64</v>
      </c>
      <c r="I15" s="9" t="s">
        <v>86</v>
      </c>
      <c r="J15" s="9">
        <v>828</v>
      </c>
      <c r="K15" s="28"/>
      <c r="L15" s="28"/>
    </row>
    <row r="16" spans="1:17" ht="93.75" x14ac:dyDescent="0.25">
      <c r="A16" s="26"/>
      <c r="B16" s="22">
        <v>10</v>
      </c>
      <c r="C16" s="22" t="s">
        <v>23</v>
      </c>
      <c r="D16" s="7" t="s">
        <v>24</v>
      </c>
      <c r="E16" s="17" t="s">
        <v>76</v>
      </c>
      <c r="F16" s="6" t="s">
        <v>41</v>
      </c>
      <c r="G16" s="9" t="s">
        <v>46</v>
      </c>
      <c r="H16" s="9" t="s">
        <v>64</v>
      </c>
      <c r="I16" s="9" t="s">
        <v>86</v>
      </c>
      <c r="J16" s="9">
        <v>828</v>
      </c>
      <c r="K16" s="28"/>
      <c r="L16" s="28"/>
    </row>
    <row r="17" spans="1:12" ht="94.5" thickBot="1" x14ac:dyDescent="0.3">
      <c r="A17" s="26"/>
      <c r="B17" s="22">
        <v>11</v>
      </c>
      <c r="C17" s="22" t="s">
        <v>25</v>
      </c>
      <c r="D17" s="7" t="s">
        <v>26</v>
      </c>
      <c r="E17" s="12" t="s">
        <v>77</v>
      </c>
      <c r="F17" s="6" t="s">
        <v>42</v>
      </c>
      <c r="G17" s="9" t="s">
        <v>46</v>
      </c>
      <c r="H17" s="9" t="s">
        <v>64</v>
      </c>
      <c r="I17" s="9" t="s">
        <v>86</v>
      </c>
      <c r="J17" s="9">
        <v>828</v>
      </c>
      <c r="K17" s="28"/>
      <c r="L17" s="28"/>
    </row>
    <row r="18" spans="1:12" ht="113.25" thickBot="1" x14ac:dyDescent="0.35">
      <c r="A18" s="22" t="s">
        <v>27</v>
      </c>
      <c r="B18" s="22">
        <v>12</v>
      </c>
      <c r="C18" s="22" t="s">
        <v>28</v>
      </c>
      <c r="D18" s="10" t="s">
        <v>29</v>
      </c>
      <c r="E18" s="18" t="s">
        <v>51</v>
      </c>
      <c r="F18" s="6" t="s">
        <v>43</v>
      </c>
      <c r="G18" s="9" t="s">
        <v>46</v>
      </c>
      <c r="H18" s="9" t="s">
        <v>64</v>
      </c>
      <c r="I18" s="9" t="s">
        <v>86</v>
      </c>
      <c r="J18" s="9">
        <v>828</v>
      </c>
      <c r="K18" s="28"/>
      <c r="L18" s="28"/>
    </row>
    <row r="19" spans="1:12" ht="104.25" customHeight="1" x14ac:dyDescent="0.25">
      <c r="A19" s="22" t="s">
        <v>20</v>
      </c>
      <c r="B19" s="22">
        <v>13</v>
      </c>
      <c r="C19" s="22" t="s">
        <v>30</v>
      </c>
      <c r="D19" s="8" t="s">
        <v>31</v>
      </c>
      <c r="E19" s="9" t="s">
        <v>74</v>
      </c>
      <c r="F19" s="5" t="s">
        <v>44</v>
      </c>
      <c r="G19" s="9" t="s">
        <v>46</v>
      </c>
      <c r="H19" s="9" t="s">
        <v>64</v>
      </c>
      <c r="I19" s="9" t="s">
        <v>87</v>
      </c>
      <c r="J19" s="9">
        <v>1242</v>
      </c>
      <c r="K19" s="29"/>
      <c r="L19" s="29"/>
    </row>
    <row r="20" spans="1:12" ht="56.25" x14ac:dyDescent="0.25">
      <c r="I20" s="20" t="s">
        <v>88</v>
      </c>
      <c r="J20" s="21">
        <f>SUM(J7:J19)</f>
        <v>11178</v>
      </c>
    </row>
    <row r="40" spans="9:10" x14ac:dyDescent="0.25">
      <c r="I40" s="2"/>
      <c r="J40" s="2"/>
    </row>
  </sheetData>
  <mergeCells count="6">
    <mergeCell ref="A5:L5"/>
    <mergeCell ref="A7:A9"/>
    <mergeCell ref="K7:K19"/>
    <mergeCell ref="L7:L19"/>
    <mergeCell ref="A11:A14"/>
    <mergeCell ref="A15:A17"/>
  </mergeCells>
  <pageMargins left="0" right="0" top="0.74803149606299213" bottom="0.74803149606299213" header="0.31496062992125984" footer="0.31496062992125984"/>
  <pageSetup scale="3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D98"/>
  <sheetViews>
    <sheetView topLeftCell="A70" workbookViewId="0">
      <selection activeCell="B103" sqref="B103"/>
    </sheetView>
  </sheetViews>
  <sheetFormatPr baseColWidth="10" defaultRowHeight="15" x14ac:dyDescent="0.25"/>
  <cols>
    <col min="3" max="3" width="52.140625" customWidth="1"/>
  </cols>
  <sheetData>
    <row r="6" spans="2:4" x14ac:dyDescent="0.25">
      <c r="B6" t="s">
        <v>79</v>
      </c>
      <c r="D6" t="s">
        <v>89</v>
      </c>
    </row>
    <row r="9" spans="2:4" x14ac:dyDescent="0.25">
      <c r="B9" t="s">
        <v>80</v>
      </c>
      <c r="D9" t="s">
        <v>80</v>
      </c>
    </row>
    <row r="10" spans="2:4" x14ac:dyDescent="0.25">
      <c r="B10">
        <v>16</v>
      </c>
      <c r="D10">
        <v>24</v>
      </c>
    </row>
    <row r="11" spans="2:4" x14ac:dyDescent="0.25">
      <c r="B11">
        <v>20</v>
      </c>
      <c r="D11">
        <v>30</v>
      </c>
    </row>
    <row r="12" spans="2:4" x14ac:dyDescent="0.25">
      <c r="B12">
        <v>20</v>
      </c>
      <c r="D12">
        <v>30</v>
      </c>
    </row>
    <row r="13" spans="2:4" x14ac:dyDescent="0.25">
      <c r="B13">
        <v>16</v>
      </c>
      <c r="D13">
        <v>24</v>
      </c>
    </row>
    <row r="14" spans="2:4" x14ac:dyDescent="0.25">
      <c r="B14">
        <v>16</v>
      </c>
      <c r="D14">
        <v>24</v>
      </c>
    </row>
    <row r="15" spans="2:4" x14ac:dyDescent="0.25">
      <c r="B15" s="1">
        <f>SUM(B10:B14)</f>
        <v>88</v>
      </c>
      <c r="D15" s="1">
        <f>SUM(D10:D14)</f>
        <v>132</v>
      </c>
    </row>
    <row r="17" spans="2:4" x14ac:dyDescent="0.25">
      <c r="B17" t="s">
        <v>54</v>
      </c>
      <c r="D17" t="s">
        <v>54</v>
      </c>
    </row>
    <row r="18" spans="2:4" x14ac:dyDescent="0.25">
      <c r="B18">
        <v>4</v>
      </c>
      <c r="D18">
        <v>6</v>
      </c>
    </row>
    <row r="19" spans="2:4" x14ac:dyDescent="0.25">
      <c r="B19">
        <v>20</v>
      </c>
      <c r="D19">
        <v>30</v>
      </c>
    </row>
    <row r="20" spans="2:4" x14ac:dyDescent="0.25">
      <c r="B20">
        <v>12</v>
      </c>
      <c r="D20">
        <v>18</v>
      </c>
    </row>
    <row r="21" spans="2:4" x14ac:dyDescent="0.25">
      <c r="B21">
        <v>20</v>
      </c>
      <c r="D21">
        <v>30</v>
      </c>
    </row>
    <row r="22" spans="2:4" x14ac:dyDescent="0.25">
      <c r="B22">
        <v>20</v>
      </c>
      <c r="D22">
        <v>30</v>
      </c>
    </row>
    <row r="23" spans="2:4" x14ac:dyDescent="0.25">
      <c r="B23" s="1">
        <f>SUM(B18:B22)</f>
        <v>76</v>
      </c>
      <c r="D23" s="1">
        <f>SUM(D18:D22)</f>
        <v>114</v>
      </c>
    </row>
    <row r="24" spans="2:4" ht="17.25" customHeight="1" x14ac:dyDescent="0.25"/>
    <row r="26" spans="2:4" x14ac:dyDescent="0.25">
      <c r="B26" t="s">
        <v>55</v>
      </c>
      <c r="D26" t="s">
        <v>55</v>
      </c>
    </row>
    <row r="27" spans="2:4" x14ac:dyDescent="0.25">
      <c r="B27">
        <v>16</v>
      </c>
      <c r="D27">
        <v>24</v>
      </c>
    </row>
    <row r="28" spans="2:4" x14ac:dyDescent="0.25">
      <c r="B28">
        <v>16</v>
      </c>
      <c r="D28">
        <v>24</v>
      </c>
    </row>
    <row r="29" spans="2:4" x14ac:dyDescent="0.25">
      <c r="B29">
        <v>20</v>
      </c>
      <c r="D29">
        <v>30</v>
      </c>
    </row>
    <row r="30" spans="2:4" x14ac:dyDescent="0.25">
      <c r="B30">
        <v>20</v>
      </c>
      <c r="D30">
        <v>30</v>
      </c>
    </row>
    <row r="31" spans="2:4" x14ac:dyDescent="0.25">
      <c r="B31">
        <v>8</v>
      </c>
      <c r="D31">
        <v>12</v>
      </c>
    </row>
    <row r="32" spans="2:4" ht="15.75" x14ac:dyDescent="0.25">
      <c r="B32" s="19">
        <f>SUM(B27:B31)</f>
        <v>80</v>
      </c>
      <c r="D32" s="19">
        <f>SUM(D27:D31)</f>
        <v>120</v>
      </c>
    </row>
    <row r="34" spans="2:4" x14ac:dyDescent="0.25">
      <c r="B34" t="s">
        <v>56</v>
      </c>
      <c r="D34" t="s">
        <v>56</v>
      </c>
    </row>
    <row r="35" spans="2:4" x14ac:dyDescent="0.25">
      <c r="B35">
        <v>12</v>
      </c>
      <c r="D35">
        <v>18</v>
      </c>
    </row>
    <row r="36" spans="2:4" x14ac:dyDescent="0.25">
      <c r="B36">
        <v>20</v>
      </c>
      <c r="D36">
        <v>30</v>
      </c>
    </row>
    <row r="37" spans="2:4" x14ac:dyDescent="0.25">
      <c r="B37">
        <v>20</v>
      </c>
      <c r="D37">
        <v>30</v>
      </c>
    </row>
    <row r="38" spans="2:4" x14ac:dyDescent="0.25">
      <c r="B38">
        <v>20</v>
      </c>
      <c r="D38">
        <v>30</v>
      </c>
    </row>
    <row r="39" spans="2:4" x14ac:dyDescent="0.25">
      <c r="B39">
        <v>16</v>
      </c>
      <c r="D39">
        <v>24</v>
      </c>
    </row>
    <row r="40" spans="2:4" ht="15.75" x14ac:dyDescent="0.25">
      <c r="B40" s="19">
        <f>SUM(B35:B39)</f>
        <v>88</v>
      </c>
      <c r="D40" s="19">
        <f>SUM(D35:D39)</f>
        <v>132</v>
      </c>
    </row>
    <row r="42" spans="2:4" x14ac:dyDescent="0.25">
      <c r="B42" t="s">
        <v>57</v>
      </c>
      <c r="D42" t="s">
        <v>57</v>
      </c>
    </row>
    <row r="43" spans="2:4" x14ac:dyDescent="0.25">
      <c r="B43">
        <v>4</v>
      </c>
      <c r="D43">
        <v>6</v>
      </c>
    </row>
    <row r="44" spans="2:4" x14ac:dyDescent="0.25">
      <c r="B44">
        <v>20</v>
      </c>
      <c r="D44">
        <v>30</v>
      </c>
    </row>
    <row r="45" spans="2:4" x14ac:dyDescent="0.25">
      <c r="B45">
        <v>20</v>
      </c>
      <c r="D45">
        <v>30</v>
      </c>
    </row>
    <row r="46" spans="2:4" x14ac:dyDescent="0.25">
      <c r="B46">
        <v>20</v>
      </c>
      <c r="D46">
        <v>30</v>
      </c>
    </row>
    <row r="47" spans="2:4" x14ac:dyDescent="0.25">
      <c r="B47">
        <v>20</v>
      </c>
      <c r="D47">
        <v>30</v>
      </c>
    </row>
    <row r="48" spans="2:4" ht="15.75" x14ac:dyDescent="0.25">
      <c r="B48" s="19">
        <f>SUM(B43:B47)</f>
        <v>84</v>
      </c>
      <c r="D48" s="19">
        <f>SUM(D43:D47)</f>
        <v>126</v>
      </c>
    </row>
    <row r="50" spans="2:4" x14ac:dyDescent="0.25">
      <c r="B50" t="s">
        <v>58</v>
      </c>
      <c r="D50" t="s">
        <v>58</v>
      </c>
    </row>
    <row r="51" spans="2:4" x14ac:dyDescent="0.25">
      <c r="B51">
        <v>20</v>
      </c>
      <c r="D51">
        <v>30</v>
      </c>
    </row>
    <row r="52" spans="2:4" x14ac:dyDescent="0.25">
      <c r="B52">
        <v>20</v>
      </c>
      <c r="D52">
        <v>30</v>
      </c>
    </row>
    <row r="53" spans="2:4" x14ac:dyDescent="0.25">
      <c r="B53">
        <v>20</v>
      </c>
      <c r="D53">
        <v>30</v>
      </c>
    </row>
    <row r="54" spans="2:4" x14ac:dyDescent="0.25">
      <c r="B54">
        <v>20</v>
      </c>
      <c r="D54">
        <v>30</v>
      </c>
    </row>
    <row r="55" spans="2:4" x14ac:dyDescent="0.25">
      <c r="B55">
        <v>12</v>
      </c>
      <c r="D55">
        <v>18</v>
      </c>
    </row>
    <row r="56" spans="2:4" ht="15.75" x14ac:dyDescent="0.25">
      <c r="B56" s="19">
        <f>SUM(B51:B55)</f>
        <v>92</v>
      </c>
      <c r="D56" s="19">
        <f>SUM(D51:D55)</f>
        <v>138</v>
      </c>
    </row>
    <row r="58" spans="2:4" x14ac:dyDescent="0.25">
      <c r="B58" t="s">
        <v>59</v>
      </c>
      <c r="D58" t="s">
        <v>59</v>
      </c>
    </row>
    <row r="59" spans="2:4" x14ac:dyDescent="0.25">
      <c r="B59">
        <v>8</v>
      </c>
      <c r="D59">
        <v>12</v>
      </c>
    </row>
    <row r="60" spans="2:4" x14ac:dyDescent="0.25">
      <c r="B60">
        <v>20</v>
      </c>
      <c r="D60">
        <v>30</v>
      </c>
    </row>
    <row r="61" spans="2:4" x14ac:dyDescent="0.25">
      <c r="B61">
        <v>16</v>
      </c>
      <c r="D61">
        <v>24</v>
      </c>
    </row>
    <row r="62" spans="2:4" x14ac:dyDescent="0.25">
      <c r="B62">
        <v>16</v>
      </c>
      <c r="D62">
        <v>24</v>
      </c>
    </row>
    <row r="63" spans="2:4" x14ac:dyDescent="0.25">
      <c r="B63">
        <v>20</v>
      </c>
      <c r="D63">
        <v>30</v>
      </c>
    </row>
    <row r="64" spans="2:4" ht="15.75" x14ac:dyDescent="0.25">
      <c r="B64" s="19">
        <f>SUM(B59:B63)</f>
        <v>80</v>
      </c>
      <c r="D64" s="19">
        <f>SUM(D59:D63)</f>
        <v>120</v>
      </c>
    </row>
    <row r="66" spans="2:4" x14ac:dyDescent="0.25">
      <c r="B66" t="s">
        <v>60</v>
      </c>
      <c r="D66" t="s">
        <v>60</v>
      </c>
    </row>
    <row r="67" spans="2:4" x14ac:dyDescent="0.25">
      <c r="B67">
        <v>20</v>
      </c>
      <c r="D67">
        <v>30</v>
      </c>
    </row>
    <row r="68" spans="2:4" x14ac:dyDescent="0.25">
      <c r="B68">
        <v>16</v>
      </c>
      <c r="D68">
        <v>24</v>
      </c>
    </row>
    <row r="69" spans="2:4" x14ac:dyDescent="0.25">
      <c r="B69">
        <v>20</v>
      </c>
      <c r="D69">
        <v>30</v>
      </c>
    </row>
    <row r="70" spans="2:4" x14ac:dyDescent="0.25">
      <c r="B70">
        <v>16</v>
      </c>
      <c r="D70">
        <v>24</v>
      </c>
    </row>
    <row r="71" spans="2:4" x14ac:dyDescent="0.25">
      <c r="B71">
        <v>4</v>
      </c>
      <c r="D71">
        <v>6</v>
      </c>
    </row>
    <row r="72" spans="2:4" ht="15.75" x14ac:dyDescent="0.25">
      <c r="B72" s="19">
        <f>SUM(B67:B71)</f>
        <v>76</v>
      </c>
      <c r="D72" s="19">
        <f>SUM(D67:D71)</f>
        <v>114</v>
      </c>
    </row>
    <row r="74" spans="2:4" x14ac:dyDescent="0.25">
      <c r="B74" t="s">
        <v>61</v>
      </c>
      <c r="D74" t="s">
        <v>61</v>
      </c>
    </row>
    <row r="75" spans="2:4" x14ac:dyDescent="0.25">
      <c r="B75">
        <v>12</v>
      </c>
      <c r="D75">
        <v>18</v>
      </c>
    </row>
    <row r="76" spans="2:4" x14ac:dyDescent="0.25">
      <c r="B76">
        <v>20</v>
      </c>
      <c r="D76">
        <v>30</v>
      </c>
    </row>
    <row r="77" spans="2:4" x14ac:dyDescent="0.25">
      <c r="B77">
        <v>20</v>
      </c>
      <c r="D77">
        <v>30</v>
      </c>
    </row>
    <row r="78" spans="2:4" x14ac:dyDescent="0.25">
      <c r="B78">
        <v>16</v>
      </c>
      <c r="D78">
        <v>24</v>
      </c>
    </row>
    <row r="79" spans="2:4" x14ac:dyDescent="0.25">
      <c r="B79">
        <v>12</v>
      </c>
      <c r="D79">
        <v>18</v>
      </c>
    </row>
    <row r="80" spans="2:4" ht="15.75" x14ac:dyDescent="0.25">
      <c r="B80" s="19">
        <f>SUM(B75:B79)</f>
        <v>80</v>
      </c>
      <c r="D80" s="19">
        <f>SUM(D75:D79)</f>
        <v>120</v>
      </c>
    </row>
    <row r="82" spans="2:4" x14ac:dyDescent="0.25">
      <c r="B82" t="s">
        <v>62</v>
      </c>
      <c r="D82" t="s">
        <v>62</v>
      </c>
    </row>
    <row r="83" spans="2:4" x14ac:dyDescent="0.25">
      <c r="B83">
        <v>8</v>
      </c>
      <c r="D83">
        <v>12</v>
      </c>
    </row>
    <row r="84" spans="2:4" x14ac:dyDescent="0.25">
      <c r="B84">
        <v>16</v>
      </c>
      <c r="D84">
        <v>24</v>
      </c>
    </row>
    <row r="85" spans="2:4" x14ac:dyDescent="0.25">
      <c r="B85">
        <v>20</v>
      </c>
      <c r="D85">
        <v>30</v>
      </c>
    </row>
    <row r="86" spans="2:4" x14ac:dyDescent="0.25">
      <c r="B86">
        <v>20</v>
      </c>
      <c r="D86">
        <v>30</v>
      </c>
    </row>
    <row r="87" spans="2:4" x14ac:dyDescent="0.25">
      <c r="B87">
        <v>20</v>
      </c>
      <c r="D87">
        <v>30</v>
      </c>
    </row>
    <row r="88" spans="2:4" ht="15.75" x14ac:dyDescent="0.25">
      <c r="B88" s="19">
        <f>SUM(B83:B87)</f>
        <v>84</v>
      </c>
      <c r="D88" s="19">
        <f>SUM(D83:D87)</f>
        <v>126</v>
      </c>
    </row>
    <row r="91" spans="2:4" ht="15.75" x14ac:dyDescent="0.25">
      <c r="B91" s="19" t="s">
        <v>63</v>
      </c>
    </row>
    <row r="92" spans="2:4" ht="15.75" x14ac:dyDescent="0.25">
      <c r="B92" s="19">
        <f>B88+B80+B72+B64+B56+B48+B40+B32+B23+B15</f>
        <v>828</v>
      </c>
      <c r="D92" s="19">
        <f>D88+D80+D72+D64+D56+D48+D40+D32+D23+D15</f>
        <v>1242</v>
      </c>
    </row>
    <row r="94" spans="2:4" x14ac:dyDescent="0.25">
      <c r="B94">
        <f>B88+B80+B72+B64+B56+B48+B40+B32+B23+B15</f>
        <v>828</v>
      </c>
      <c r="D94">
        <f>D88+D80+D72+D64+D56+D48+D40+D32+D23+D15</f>
        <v>1242</v>
      </c>
    </row>
    <row r="96" spans="2:4" x14ac:dyDescent="0.25">
      <c r="B96">
        <f>B92*12</f>
        <v>9936</v>
      </c>
    </row>
    <row r="98" spans="3:3" x14ac:dyDescent="0.25">
      <c r="C98">
        <f>B96+D92</f>
        <v>11178</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6:D39"/>
  <sheetViews>
    <sheetView tabSelected="1" workbookViewId="0">
      <selection activeCell="D6" sqref="D6:D36"/>
    </sheetView>
  </sheetViews>
  <sheetFormatPr baseColWidth="10" defaultRowHeight="15" x14ac:dyDescent="0.25"/>
  <cols>
    <col min="4" max="4" width="45.42578125" customWidth="1"/>
  </cols>
  <sheetData>
    <row r="6" spans="4:4" ht="18.75" x14ac:dyDescent="0.25">
      <c r="D6" s="34" t="s">
        <v>90</v>
      </c>
    </row>
    <row r="7" spans="4:4" x14ac:dyDescent="0.25">
      <c r="D7" s="31" t="s">
        <v>5</v>
      </c>
    </row>
    <row r="8" spans="4:4" ht="48.75" customHeight="1" x14ac:dyDescent="0.25">
      <c r="D8" s="33" t="s">
        <v>101</v>
      </c>
    </row>
    <row r="9" spans="4:4" x14ac:dyDescent="0.25">
      <c r="D9" s="32" t="s">
        <v>7</v>
      </c>
    </row>
    <row r="10" spans="4:4" ht="55.5" customHeight="1" x14ac:dyDescent="0.25">
      <c r="D10" s="33" t="s">
        <v>100</v>
      </c>
    </row>
    <row r="11" spans="4:4" x14ac:dyDescent="0.25">
      <c r="D11" s="32" t="s">
        <v>9</v>
      </c>
    </row>
    <row r="12" spans="4:4" ht="42" customHeight="1" x14ac:dyDescent="0.25">
      <c r="D12" s="33" t="s">
        <v>99</v>
      </c>
    </row>
    <row r="13" spans="4:4" ht="18.75" x14ac:dyDescent="0.25">
      <c r="D13" s="34" t="s">
        <v>91</v>
      </c>
    </row>
    <row r="14" spans="4:4" x14ac:dyDescent="0.25">
      <c r="D14" s="31" t="s">
        <v>92</v>
      </c>
    </row>
    <row r="15" spans="4:4" ht="51" x14ac:dyDescent="0.25">
      <c r="D15" s="33" t="s">
        <v>85</v>
      </c>
    </row>
    <row r="16" spans="4:4" ht="18.75" x14ac:dyDescent="0.25">
      <c r="D16" s="34" t="s">
        <v>93</v>
      </c>
    </row>
    <row r="17" spans="4:4" x14ac:dyDescent="0.25">
      <c r="D17" s="31" t="s">
        <v>12</v>
      </c>
    </row>
    <row r="18" spans="4:4" ht="51" x14ac:dyDescent="0.25">
      <c r="D18" s="33" t="s">
        <v>13</v>
      </c>
    </row>
    <row r="19" spans="4:4" x14ac:dyDescent="0.25">
      <c r="D19" s="31" t="s">
        <v>14</v>
      </c>
    </row>
    <row r="20" spans="4:4" ht="38.25" x14ac:dyDescent="0.25">
      <c r="D20" s="33" t="s">
        <v>98</v>
      </c>
    </row>
    <row r="21" spans="4:4" x14ac:dyDescent="0.25">
      <c r="D21" s="32" t="s">
        <v>16</v>
      </c>
    </row>
    <row r="22" spans="4:4" ht="38.25" x14ac:dyDescent="0.25">
      <c r="D22" s="33" t="s">
        <v>97</v>
      </c>
    </row>
    <row r="23" spans="4:4" x14ac:dyDescent="0.25">
      <c r="D23" s="31" t="s">
        <v>18</v>
      </c>
    </row>
    <row r="24" spans="4:4" ht="25.5" x14ac:dyDescent="0.25">
      <c r="D24" s="33" t="s">
        <v>96</v>
      </c>
    </row>
    <row r="25" spans="4:4" ht="18.75" x14ac:dyDescent="0.25">
      <c r="D25" s="34" t="s">
        <v>94</v>
      </c>
    </row>
    <row r="26" spans="4:4" x14ac:dyDescent="0.25">
      <c r="D26" s="31" t="s">
        <v>21</v>
      </c>
    </row>
    <row r="27" spans="4:4" ht="25.5" x14ac:dyDescent="0.25">
      <c r="D27" s="33" t="s">
        <v>95</v>
      </c>
    </row>
    <row r="28" spans="4:4" x14ac:dyDescent="0.25">
      <c r="D28" s="31" t="s">
        <v>23</v>
      </c>
    </row>
    <row r="29" spans="4:4" ht="38.25" x14ac:dyDescent="0.25">
      <c r="D29" s="33" t="s">
        <v>102</v>
      </c>
    </row>
    <row r="30" spans="4:4" x14ac:dyDescent="0.25">
      <c r="D30" s="31" t="s">
        <v>25</v>
      </c>
    </row>
    <row r="31" spans="4:4" ht="38.25" x14ac:dyDescent="0.25">
      <c r="D31" s="33" t="s">
        <v>103</v>
      </c>
    </row>
    <row r="32" spans="4:4" x14ac:dyDescent="0.25">
      <c r="D32" s="31" t="s">
        <v>30</v>
      </c>
    </row>
    <row r="33" spans="4:4" ht="30" customHeight="1" x14ac:dyDescent="0.25">
      <c r="D33" s="33" t="s">
        <v>104</v>
      </c>
    </row>
    <row r="34" spans="4:4" ht="18.75" x14ac:dyDescent="0.25">
      <c r="D34" s="34" t="s">
        <v>105</v>
      </c>
    </row>
    <row r="35" spans="4:4" x14ac:dyDescent="0.25">
      <c r="D35" s="31" t="s">
        <v>28</v>
      </c>
    </row>
    <row r="36" spans="4:4" ht="25.5" x14ac:dyDescent="0.25">
      <c r="D36" s="33" t="s">
        <v>106</v>
      </c>
    </row>
    <row r="37" spans="4:4" x14ac:dyDescent="0.25">
      <c r="D37" s="30"/>
    </row>
    <row r="38" spans="4:4" x14ac:dyDescent="0.25">
      <c r="D38" s="30"/>
    </row>
    <row r="39" spans="4:4" x14ac:dyDescent="0.25">
      <c r="D39" s="30"/>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ANEXO TECNICO</vt:lpstr>
      <vt:lpstr>CALCULO DE HORAS</vt:lpstr>
      <vt:lpstr>Hoja1</vt:lpstr>
      <vt:lpstr>'ANEXO TECNICO'!Área_de_impresión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S10</dc:creator>
  <cp:lastModifiedBy>Grecia Tamayo</cp:lastModifiedBy>
  <cp:lastPrinted>2022-01-26T21:13:16Z</cp:lastPrinted>
  <dcterms:created xsi:type="dcterms:W3CDTF">2021-01-20T20:29:42Z</dcterms:created>
  <dcterms:modified xsi:type="dcterms:W3CDTF">2022-01-26T22:42:52Z</dcterms:modified>
</cp:coreProperties>
</file>